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awiR\Box\PRIVATE_INVESTMENT\Investment Division\Asset Class - Real Estate\___Administration\Performance Reports\2022\"/>
    </mc:Choice>
  </mc:AlternateContent>
  <xr:revisionPtr revIDLastSave="0" documentId="8_{C1F28704-400A-408D-B34C-785D7C5D93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Q22" sheetId="20" r:id="rId1"/>
    <sheet name="2Q22" sheetId="15" r:id="rId2"/>
    <sheet name="1Q22 " sheetId="14" r:id="rId3"/>
    <sheet name="4Q21" sheetId="13" r:id="rId4"/>
    <sheet name="3Q21" sheetId="12" r:id="rId5"/>
    <sheet name="2Q21  " sheetId="11" r:id="rId6"/>
    <sheet name="1Q21 " sheetId="10" r:id="rId7"/>
    <sheet name="4Q20" sheetId="6" r:id="rId8"/>
    <sheet name="3Q20" sheetId="5" r:id="rId9"/>
    <sheet name="2Q20" sheetId="2" r:id="rId10"/>
    <sheet name="1Q20" sheetId="4" r:id="rId11"/>
    <sheet name="4Q19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15" l="1"/>
  <c r="C51" i="20" l="1"/>
  <c r="D51" i="20"/>
  <c r="E51" i="20"/>
  <c r="F51" i="20"/>
  <c r="G51" i="20"/>
  <c r="G50" i="15" l="1"/>
  <c r="F50" i="15"/>
  <c r="E50" i="15"/>
  <c r="D50" i="15"/>
  <c r="G49" i="14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<sst xmlns="http://schemas.openxmlformats.org/spreadsheetml/2006/main" count="709" uniqueCount="74">
  <si>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</si>
  <si>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</si>
  <si>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</si>
  <si>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</si>
  <si>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</si>
  <si>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</si>
  <si>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</si>
  <si>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</si>
  <si>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</si>
  <si>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</si>
  <si>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</si>
  <si>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</si>
  <si>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</si>
  <si>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</si>
  <si>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</si>
  <si>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</si>
  <si>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</si>
  <si>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</si>
  <si>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</si>
  <si>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</si>
  <si>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</si>
  <si>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</si>
  <si>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</si>
  <si>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</si>
  <si>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</si>
  <si>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</si>
  <si>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</si>
  <si>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</si>
  <si>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</si>
  <si>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</si>
  <si>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</si>
  <si>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</si>
  <si>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</si>
  <si>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</si>
  <si>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</si>
  <si>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</si>
  <si>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</si>
  <si>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</si>
  <si>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</si>
  <si>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</si>
  <si>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</si>
  <si>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</si>
  <si>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</si>
  <si>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</si>
  <si>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</si>
  <si>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</si>
  <si>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</si>
  <si>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</si>
  <si>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</si>
  <si>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</si>
  <si>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</si>
  <si>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</si>
  <si>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</si>
  <si>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</si>
  <si>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</si>
  <si>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</si>
  <si>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</si>
  <si>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</si>
  <si>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</si>
  <si>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</si>
  <si>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</si>
  <si>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</si>
  <si>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</si>
  <si>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</si>
  <si>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</si>
  <si>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</si>
  <si>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</si>
  <si>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</si>
  <si>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</si>
  <si>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</si>
  <si>
    <t>LBA Logistics Value Fund IX</t>
  </si>
  <si>
    <t>Cortland Partners Growth and Income Fund</t>
  </si>
  <si>
    <t>TPG Real Estate Partners IV</t>
  </si>
  <si>
    <t>EQT Exeter Industrial Value Fund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</si>
</sst>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8AF0-A8BF-428B-914C-375FD83F36BD}">
  <dimension ref="A1:M57"/>
  <sheetViews>
    <sheetView tabSelected="1"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44834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3336770</v>
      </c>
      <c r="F4" s="2">
        <v>25000000</v>
      </c>
      <c r="G4" s="2">
        <v>0</v>
      </c>
      <c r="H4" s="17">
        <v>1.3181447069061296</v>
      </c>
      <c r="I4" s="17">
        <v>9.1446123840211335</v>
      </c>
      <c r="J4" s="10">
        <v>44834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201621</v>
      </c>
      <c r="F5" s="2">
        <v>25533001</v>
      </c>
      <c r="G5" s="2">
        <v>1457851</v>
      </c>
      <c r="H5" s="17">
        <v>-9.0708369886290043</v>
      </c>
      <c r="I5" s="4">
        <v>0.53447577290969961</v>
      </c>
      <c r="J5" s="10">
        <v>44834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26839705</v>
      </c>
      <c r="F6" s="2">
        <v>20000000</v>
      </c>
      <c r="G6" s="2">
        <v>2511719</v>
      </c>
      <c r="H6" s="17">
        <v>1.7988217606318475</v>
      </c>
      <c r="I6" s="4">
        <v>15.076307971011516</v>
      </c>
      <c r="J6" s="10">
        <v>44834</v>
      </c>
    </row>
    <row r="7" spans="1:13" x14ac:dyDescent="0.25">
      <c r="A7" s="1">
        <v>2019</v>
      </c>
      <c r="B7" s="3" t="s">
        <v>54</v>
      </c>
      <c r="C7" s="2">
        <v>1531250</v>
      </c>
      <c r="D7" s="2">
        <v>0</v>
      </c>
      <c r="E7" s="2">
        <v>23835102</v>
      </c>
      <c r="F7" s="2">
        <v>35000000</v>
      </c>
      <c r="G7" s="2">
        <v>15443750</v>
      </c>
      <c r="H7" s="17">
        <v>1.2187971420850112</v>
      </c>
      <c r="I7" s="4">
        <v>11.589139571545282</v>
      </c>
      <c r="J7" s="10">
        <v>44834</v>
      </c>
    </row>
    <row r="8" spans="1:13" x14ac:dyDescent="0.25">
      <c r="A8" s="1">
        <v>2015</v>
      </c>
      <c r="B8" s="3" t="s">
        <v>34</v>
      </c>
      <c r="C8" s="2">
        <v>0</v>
      </c>
      <c r="D8" s="2">
        <v>125568</v>
      </c>
      <c r="E8" s="2">
        <v>21366186</v>
      </c>
      <c r="F8" s="2">
        <v>20000000</v>
      </c>
      <c r="G8" s="2">
        <v>0</v>
      </c>
      <c r="H8" s="17">
        <v>1.80452675</v>
      </c>
      <c r="I8" s="4">
        <v>10.5239011158883</v>
      </c>
      <c r="J8" s="10">
        <v>44834</v>
      </c>
    </row>
    <row r="9" spans="1:13" x14ac:dyDescent="0.25">
      <c r="A9" s="1">
        <v>2012</v>
      </c>
      <c r="B9" s="3" t="s">
        <v>10</v>
      </c>
      <c r="C9" s="2">
        <v>51937</v>
      </c>
      <c r="D9" s="2">
        <v>171683</v>
      </c>
      <c r="E9" s="2">
        <v>17467090</v>
      </c>
      <c r="F9" s="2">
        <v>20000000</v>
      </c>
      <c r="G9" s="2">
        <v>1736636</v>
      </c>
      <c r="H9" s="17">
        <v>10.20953562007767</v>
      </c>
      <c r="I9" s="4">
        <v>1.477926532248671</v>
      </c>
      <c r="J9" s="10">
        <v>44834</v>
      </c>
    </row>
    <row r="10" spans="1:13" x14ac:dyDescent="0.25">
      <c r="A10" s="1">
        <v>2019</v>
      </c>
      <c r="B10" s="3" t="s">
        <v>58</v>
      </c>
      <c r="C10" s="2">
        <v>1574416</v>
      </c>
      <c r="D10" s="2">
        <v>98401</v>
      </c>
      <c r="E10" s="2">
        <v>8431935</v>
      </c>
      <c r="F10" s="2">
        <v>20000000</v>
      </c>
      <c r="G10" s="2">
        <v>11492723</v>
      </c>
      <c r="H10" s="17">
        <v>11.147282954104853</v>
      </c>
      <c r="I10" s="4">
        <v>1.1279063482572125</v>
      </c>
      <c r="J10" s="10">
        <v>44834</v>
      </c>
    </row>
    <row r="11" spans="1:13" x14ac:dyDescent="0.25">
      <c r="A11" s="21">
        <v>2021</v>
      </c>
      <c r="B11" s="3" t="s">
        <v>69</v>
      </c>
      <c r="C11" s="2">
        <v>8215993</v>
      </c>
      <c r="D11" s="2">
        <v>0</v>
      </c>
      <c r="E11" s="2">
        <v>8967747</v>
      </c>
      <c r="F11" s="2">
        <v>50000000</v>
      </c>
      <c r="G11" s="2">
        <v>41784007</v>
      </c>
      <c r="H11" s="17">
        <v>9.3411790098952387</v>
      </c>
      <c r="I11" s="4">
        <v>1.0914988608193799</v>
      </c>
      <c r="J11" s="10">
        <v>44834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7687235</v>
      </c>
      <c r="F12" s="2">
        <v>10000000</v>
      </c>
      <c r="G12" s="2">
        <v>5885919</v>
      </c>
      <c r="H12" s="17">
        <v>79.638775565746386</v>
      </c>
      <c r="I12" s="4">
        <v>4.4973986230868928</v>
      </c>
      <c r="J12" s="10">
        <v>44834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951975</v>
      </c>
      <c r="F13" s="2">
        <v>30000000</v>
      </c>
      <c r="G13" s="2">
        <v>33153</v>
      </c>
      <c r="H13" s="17">
        <v>3.010654808558999</v>
      </c>
      <c r="I13" s="4">
        <v>1.2177212816886696</v>
      </c>
      <c r="J13" s="10">
        <v>44834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33693283</v>
      </c>
      <c r="F14" s="2">
        <v>40000000</v>
      </c>
      <c r="G14" s="2">
        <v>12431128</v>
      </c>
      <c r="H14" s="17">
        <v>21.38250931637835</v>
      </c>
      <c r="I14" s="4">
        <v>1.2221494411469049</v>
      </c>
      <c r="J14" s="10">
        <v>44834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6185005</v>
      </c>
      <c r="F15" s="2">
        <v>15000000</v>
      </c>
      <c r="G15" s="2">
        <v>0</v>
      </c>
      <c r="H15" s="17">
        <v>8.5264123593892016</v>
      </c>
      <c r="I15" s="4">
        <v>1.6484737070551616</v>
      </c>
      <c r="J15" s="10">
        <v>44834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51863</v>
      </c>
      <c r="E16" s="2">
        <v>19438451</v>
      </c>
      <c r="F16" s="2">
        <v>25000000</v>
      </c>
      <c r="G16" s="2">
        <v>0</v>
      </c>
      <c r="H16" s="17">
        <v>1.4235539395999999</v>
      </c>
      <c r="I16" s="4">
        <v>4.6518002876764664</v>
      </c>
      <c r="J16" s="10">
        <v>44834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-11.47755929398433</v>
      </c>
      <c r="I17" s="4">
        <v>0.44468209064018566</v>
      </c>
      <c r="J17" s="10">
        <v>44834</v>
      </c>
    </row>
    <row r="18" spans="1:10" x14ac:dyDescent="0.25">
      <c r="A18" s="1">
        <v>2022</v>
      </c>
      <c r="B18" s="20" t="s">
        <v>71</v>
      </c>
      <c r="C18" s="2">
        <v>50000000</v>
      </c>
      <c r="D18" s="2">
        <v>513416</v>
      </c>
      <c r="E18" s="2">
        <v>50066150</v>
      </c>
      <c r="F18" s="2">
        <v>100000000</v>
      </c>
      <c r="G18" s="2">
        <v>50000000</v>
      </c>
      <c r="H18" s="17">
        <v>1.0115913254</v>
      </c>
      <c r="I18" s="4">
        <v>1.1719446114268006</v>
      </c>
      <c r="J18" s="10">
        <v>44834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2040111</v>
      </c>
      <c r="F19" s="2">
        <v>25000000</v>
      </c>
      <c r="G19" s="2">
        <v>0</v>
      </c>
      <c r="H19" s="17">
        <v>2.300076007882883</v>
      </c>
      <c r="I19" s="4">
        <v>21.627188981852829</v>
      </c>
      <c r="J19" s="10">
        <v>44834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9420202</v>
      </c>
      <c r="F20" s="2">
        <v>25000000</v>
      </c>
      <c r="G20" s="2">
        <v>518518</v>
      </c>
      <c r="H20" s="17">
        <v>1.3559433570469857</v>
      </c>
      <c r="I20" s="4">
        <v>9.0144284581446179</v>
      </c>
      <c r="J20" s="10">
        <v>44834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1224161</v>
      </c>
      <c r="E21" s="2">
        <v>0</v>
      </c>
      <c r="F21" s="2">
        <v>75000000</v>
      </c>
      <c r="G21" s="2">
        <v>75000000</v>
      </c>
      <c r="H21" s="17">
        <v>0</v>
      </c>
      <c r="I21" s="4">
        <v>0</v>
      </c>
      <c r="J21" s="10">
        <v>44834</v>
      </c>
    </row>
    <row r="22" spans="1:10" x14ac:dyDescent="0.25">
      <c r="A22" s="1">
        <v>2015</v>
      </c>
      <c r="B22" s="2" t="s">
        <v>9</v>
      </c>
      <c r="C22" s="2">
        <v>5060499</v>
      </c>
      <c r="D22" s="2">
        <v>172449</v>
      </c>
      <c r="E22" s="2">
        <v>16544347</v>
      </c>
      <c r="F22" s="2">
        <v>20000000</v>
      </c>
      <c r="G22" s="2">
        <v>0</v>
      </c>
      <c r="H22" s="17">
        <v>1.2083385122132593</v>
      </c>
      <c r="I22" s="4">
        <v>4.191250619566822</v>
      </c>
      <c r="J22" s="10">
        <v>44834</v>
      </c>
    </row>
    <row r="23" spans="1:10" x14ac:dyDescent="0.25">
      <c r="A23" s="1">
        <v>2021</v>
      </c>
      <c r="B23" s="2" t="s">
        <v>67</v>
      </c>
      <c r="C23" s="2">
        <v>86873</v>
      </c>
      <c r="D23" s="2">
        <v>1139871</v>
      </c>
      <c r="E23" s="2">
        <v>32950126</v>
      </c>
      <c r="F23" s="2">
        <v>40000000</v>
      </c>
      <c r="G23" s="2">
        <v>14799711</v>
      </c>
      <c r="H23" s="17">
        <v>1.3876374569190371</v>
      </c>
      <c r="I23" s="4">
        <v>40.41764576774505</v>
      </c>
      <c r="J23" s="10">
        <v>44834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87442</v>
      </c>
      <c r="E24" s="2">
        <v>19418899</v>
      </c>
      <c r="F24" s="2">
        <v>20000000</v>
      </c>
      <c r="G24" s="2">
        <v>1398149</v>
      </c>
      <c r="H24" s="17">
        <v>1.3567826695061505</v>
      </c>
      <c r="I24" s="4">
        <v>4.0262656750897907</v>
      </c>
      <c r="J24" s="10">
        <v>44834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17583889</v>
      </c>
      <c r="F25" s="2">
        <v>25000000</v>
      </c>
      <c r="G25" s="2">
        <v>3282464</v>
      </c>
      <c r="H25" s="17">
        <v>1.0841453630800715</v>
      </c>
      <c r="I25" s="4">
        <v>2.9493913216180667</v>
      </c>
      <c r="J25" s="10">
        <v>44834</v>
      </c>
    </row>
    <row r="26" spans="1:10" x14ac:dyDescent="0.25">
      <c r="A26" s="1">
        <v>2004</v>
      </c>
      <c r="B26" s="2" t="s">
        <v>3</v>
      </c>
      <c r="C26" s="2">
        <v>1859271</v>
      </c>
      <c r="D26" s="2">
        <v>1756005</v>
      </c>
      <c r="E26" s="2">
        <v>253815077</v>
      </c>
      <c r="F26" s="2">
        <v>63867553</v>
      </c>
      <c r="G26" s="2">
        <v>0</v>
      </c>
      <c r="H26" s="17">
        <v>2.4055535408399593</v>
      </c>
      <c r="I26" s="4">
        <v>8.2489850367540427</v>
      </c>
      <c r="J26" s="10">
        <v>44834</v>
      </c>
    </row>
    <row r="27" spans="1:10" x14ac:dyDescent="0.25">
      <c r="A27" s="1">
        <v>2015</v>
      </c>
      <c r="B27" s="2" t="s">
        <v>4</v>
      </c>
      <c r="C27" s="2">
        <v>52043</v>
      </c>
      <c r="D27" s="2">
        <v>108607</v>
      </c>
      <c r="E27" s="2">
        <v>34093215</v>
      </c>
      <c r="F27" s="2">
        <v>50000000</v>
      </c>
      <c r="G27" s="2">
        <v>0</v>
      </c>
      <c r="H27" s="17">
        <v>1.1931393639869601</v>
      </c>
      <c r="I27" s="4">
        <v>4.1232523769168639</v>
      </c>
      <c r="J27" s="10">
        <v>44834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0</v>
      </c>
      <c r="E28" s="2">
        <v>93812022</v>
      </c>
      <c r="F28" s="2">
        <v>30000000</v>
      </c>
      <c r="G28" s="2">
        <v>0</v>
      </c>
      <c r="H28" s="17">
        <v>3.17766407345376</v>
      </c>
      <c r="I28" s="4">
        <v>7.2049987637854862</v>
      </c>
      <c r="J28" s="10">
        <v>44834</v>
      </c>
    </row>
    <row r="29" spans="1:10" x14ac:dyDescent="0.25">
      <c r="A29" s="1">
        <v>2019</v>
      </c>
      <c r="B29" s="2" t="s">
        <v>56</v>
      </c>
      <c r="C29" s="2">
        <v>658327</v>
      </c>
      <c r="D29" s="2">
        <v>658327</v>
      </c>
      <c r="E29" s="2">
        <v>66965958</v>
      </c>
      <c r="F29" s="2">
        <v>60000000</v>
      </c>
      <c r="G29" s="2">
        <v>0</v>
      </c>
      <c r="H29" s="17">
        <v>1.1901649875704616</v>
      </c>
      <c r="I29" s="4">
        <v>9.2474168639281373</v>
      </c>
      <c r="J29" s="10">
        <v>44834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-2116736</v>
      </c>
      <c r="F30" s="2">
        <v>20000000</v>
      </c>
      <c r="G30" s="2">
        <v>0</v>
      </c>
      <c r="H30" s="17">
        <v>0</v>
      </c>
      <c r="I30" s="4">
        <v>8.5571354603919458E-2</v>
      </c>
      <c r="J30" s="10">
        <v>44834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0</v>
      </c>
      <c r="E31" s="2">
        <v>9518214</v>
      </c>
      <c r="F31" s="2">
        <v>50000000</v>
      </c>
      <c r="G31" s="2">
        <v>39743590</v>
      </c>
      <c r="H31" s="17">
        <v>0.92802582964536584</v>
      </c>
      <c r="I31" s="4">
        <v>-11.11970629562007</v>
      </c>
      <c r="J31" s="10">
        <v>44834</v>
      </c>
    </row>
    <row r="32" spans="1:10" x14ac:dyDescent="0.25">
      <c r="A32" s="1">
        <v>2020</v>
      </c>
      <c r="B32" s="2" t="s">
        <v>59</v>
      </c>
      <c r="C32" s="2">
        <v>1762683</v>
      </c>
      <c r="D32" s="2">
        <v>0</v>
      </c>
      <c r="E32" s="2">
        <v>39019171</v>
      </c>
      <c r="F32" s="2">
        <v>35000000</v>
      </c>
      <c r="G32" s="2">
        <v>6300660</v>
      </c>
      <c r="H32" s="17">
        <v>1.380848632839808</v>
      </c>
      <c r="I32" s="4">
        <v>24.162764254663905</v>
      </c>
      <c r="J32" s="10">
        <v>44834</v>
      </c>
    </row>
    <row r="33" spans="1:10" x14ac:dyDescent="0.25">
      <c r="A33" s="1">
        <v>2016</v>
      </c>
      <c r="B33" s="2" t="s">
        <v>35</v>
      </c>
      <c r="C33" s="2">
        <v>667987</v>
      </c>
      <c r="D33" s="2">
        <v>-240250</v>
      </c>
      <c r="E33" s="2">
        <v>179181268</v>
      </c>
      <c r="F33" s="2">
        <v>75000000</v>
      </c>
      <c r="G33" s="2">
        <v>0</v>
      </c>
      <c r="H33" s="17">
        <v>2.2172023752449026</v>
      </c>
      <c r="I33" s="4">
        <v>19.159420189175648</v>
      </c>
      <c r="J33" s="10">
        <v>44834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49438</v>
      </c>
      <c r="F34" s="2">
        <v>15000000</v>
      </c>
      <c r="G34" s="2">
        <v>0</v>
      </c>
      <c r="H34" s="17">
        <v>50.15591774125425</v>
      </c>
      <c r="I34" s="4">
        <v>1.7556217262533462</v>
      </c>
      <c r="J34" s="10">
        <v>44834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0</v>
      </c>
      <c r="E35" s="2">
        <v>77355</v>
      </c>
      <c r="F35" s="2">
        <v>15000000</v>
      </c>
      <c r="G35" s="2">
        <v>0</v>
      </c>
      <c r="H35" s="17">
        <v>26.344032488360792</v>
      </c>
      <c r="I35" s="4">
        <v>1.5487841397737168</v>
      </c>
      <c r="J35" s="10">
        <v>44834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15239358</v>
      </c>
      <c r="F36" s="2">
        <v>35437928</v>
      </c>
      <c r="G36" s="2">
        <v>18416644</v>
      </c>
      <c r="H36" s="17">
        <v>1.0038828445911701</v>
      </c>
      <c r="I36" s="4">
        <v>0.33627652116585693</v>
      </c>
      <c r="J36" s="10">
        <v>44834</v>
      </c>
    </row>
    <row r="37" spans="1:10" x14ac:dyDescent="0.25">
      <c r="A37" s="1">
        <v>2020</v>
      </c>
      <c r="B37" s="2" t="s">
        <v>63</v>
      </c>
      <c r="C37" s="2">
        <v>5000000</v>
      </c>
      <c r="D37" s="2">
        <v>454862</v>
      </c>
      <c r="E37" s="2">
        <v>14897743</v>
      </c>
      <c r="F37" s="2">
        <v>50000000</v>
      </c>
      <c r="G37" s="2">
        <v>37500000</v>
      </c>
      <c r="H37" s="17">
        <v>90.208305687145824</v>
      </c>
      <c r="I37" s="17">
        <v>1.1972756103300346</v>
      </c>
      <c r="J37" s="10">
        <v>44834</v>
      </c>
    </row>
    <row r="38" spans="1:10" x14ac:dyDescent="0.25">
      <c r="A38" s="1">
        <v>2015</v>
      </c>
      <c r="B38" s="2" t="s">
        <v>36</v>
      </c>
      <c r="C38" s="2">
        <v>703611</v>
      </c>
      <c r="D38" s="2">
        <v>703611</v>
      </c>
      <c r="E38" s="2">
        <v>71268368</v>
      </c>
      <c r="F38" s="2">
        <v>50000000</v>
      </c>
      <c r="G38" s="2">
        <v>0</v>
      </c>
      <c r="H38" s="17">
        <v>1.6975643047746525</v>
      </c>
      <c r="I38" s="4">
        <v>9.3568648887642389</v>
      </c>
      <c r="J38" s="10">
        <v>44834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92962712</v>
      </c>
      <c r="F39" s="2">
        <v>50000000</v>
      </c>
      <c r="G39" s="2">
        <v>0</v>
      </c>
      <c r="H39" s="17">
        <v>1.8592542372</v>
      </c>
      <c r="I39" s="4">
        <v>9.6292449460352092</v>
      </c>
      <c r="J39" s="10">
        <v>44834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19499141</v>
      </c>
      <c r="F40" s="2">
        <v>40000000</v>
      </c>
      <c r="G40" s="2">
        <v>750435</v>
      </c>
      <c r="H40" s="17">
        <v>1.9385125126018421</v>
      </c>
      <c r="I40" s="4">
        <v>1.1290134416488362</v>
      </c>
      <c r="J40" s="10">
        <v>44834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34830</v>
      </c>
      <c r="F41" s="2">
        <v>10000000</v>
      </c>
      <c r="G41" s="2">
        <v>68213</v>
      </c>
      <c r="H41" s="17">
        <v>-2.3327648911408705E-2</v>
      </c>
      <c r="I41" s="4">
        <v>0.99925136066581388</v>
      </c>
      <c r="J41" s="10">
        <v>44834</v>
      </c>
    </row>
    <row r="42" spans="1:10" x14ac:dyDescent="0.25">
      <c r="A42" s="1">
        <v>2015</v>
      </c>
      <c r="B42" s="2" t="s">
        <v>38</v>
      </c>
      <c r="C42" s="2">
        <v>6299808</v>
      </c>
      <c r="D42" s="2">
        <v>0</v>
      </c>
      <c r="E42" s="2">
        <v>83326</v>
      </c>
      <c r="F42" s="2">
        <v>28531885</v>
      </c>
      <c r="G42" s="2">
        <v>1088817</v>
      </c>
      <c r="H42" s="17">
        <v>1.4450625816656424</v>
      </c>
      <c r="I42" s="4">
        <v>15.52117413605214</v>
      </c>
      <c r="J42" s="10">
        <v>44834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353455</v>
      </c>
      <c r="F43" s="2">
        <v>30000000</v>
      </c>
      <c r="G43" s="2">
        <v>0</v>
      </c>
      <c r="H43" s="17">
        <v>-6.7638657790499597</v>
      </c>
      <c r="I43" s="4">
        <v>0.47109417266666664</v>
      </c>
      <c r="J43" s="10">
        <v>44834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3518012</v>
      </c>
      <c r="F44" s="2">
        <v>24474342</v>
      </c>
      <c r="G44" s="2">
        <v>0</v>
      </c>
      <c r="H44" s="17">
        <v>9.2135689039056103</v>
      </c>
      <c r="I44" s="4">
        <v>1.4253780954099533</v>
      </c>
      <c r="J44" s="10">
        <v>44834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-668428</v>
      </c>
      <c r="F45" s="2">
        <v>50000000</v>
      </c>
      <c r="G45" s="2">
        <v>50000000</v>
      </c>
      <c r="H45" s="17">
        <v>0</v>
      </c>
      <c r="I45" s="4" t="s">
        <v>62</v>
      </c>
      <c r="J45" s="10">
        <v>44834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912805</v>
      </c>
      <c r="F46" s="2">
        <v>25000000</v>
      </c>
      <c r="G46" s="2">
        <v>0</v>
      </c>
      <c r="H46" s="17">
        <v>-3.6024213403965777</v>
      </c>
      <c r="I46" s="4">
        <v>0.71800073937357867</v>
      </c>
      <c r="J46" s="10">
        <v>44834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10132366</v>
      </c>
      <c r="F47" s="2">
        <v>25000000</v>
      </c>
      <c r="G47" s="2">
        <v>1884390</v>
      </c>
      <c r="H47" s="17">
        <v>8.367106204311515</v>
      </c>
      <c r="I47" s="4">
        <v>1.6016570912526442</v>
      </c>
      <c r="J47" s="10">
        <v>44834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29021938</v>
      </c>
      <c r="F48" s="2">
        <v>50000000</v>
      </c>
      <c r="G48" s="2">
        <v>26445172</v>
      </c>
      <c r="H48" s="17">
        <v>1.2321014613224941</v>
      </c>
      <c r="I48" s="4">
        <v>29.297230756173278</v>
      </c>
      <c r="J48" s="10">
        <v>44834</v>
      </c>
    </row>
    <row r="49" spans="1:11" x14ac:dyDescent="0.25">
      <c r="A49" s="21">
        <v>2021</v>
      </c>
      <c r="B49" s="2" t="s">
        <v>66</v>
      </c>
      <c r="C49" s="2">
        <v>0</v>
      </c>
      <c r="D49" s="2">
        <v>1827467</v>
      </c>
      <c r="E49" s="2">
        <v>712745</v>
      </c>
      <c r="F49" s="2">
        <v>35000000</v>
      </c>
      <c r="G49" s="2">
        <v>32666667</v>
      </c>
      <c r="H49" s="17">
        <v>11.311499883838039</v>
      </c>
      <c r="I49" s="4">
        <v>1.0886623255231893</v>
      </c>
      <c r="J49" s="10">
        <v>44834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89889582</v>
      </c>
      <c r="D51" s="9">
        <f t="shared" ref="D51:F51" si="0">SUM(D4:D49)</f>
        <v>8853483</v>
      </c>
      <c r="E51" s="9">
        <f t="shared" si="0"/>
        <v>1258839644</v>
      </c>
      <c r="F51" s="23">
        <f t="shared" si="0"/>
        <v>1612844709</v>
      </c>
      <c r="G51" s="9">
        <f>SUM(G4:G49)</f>
        <v>453663483</v>
      </c>
      <c r="H51" s="17">
        <v>1.36</v>
      </c>
      <c r="I51" s="4">
        <v>5.7652000000000001</v>
      </c>
      <c r="J51" s="10">
        <v>44834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5" zoomScale="85" zoomScaleNormal="85" workbookViewId="0">
      <selection activeCell="B37" sqref="B37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1" width="9.140625" style="7" customWidth="1"/>
    <col min="12" max="16384" width="9.140625" style="7"/>
  </cols>
  <sheetData>
    <row r="1" spans="1:10" x14ac:dyDescent="0.25">
      <c r="B1"/>
    </row>
    <row r="2" spans="1:10" x14ac:dyDescent="0.25">
      <c r="A2" s="16">
        <v>44012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 x14ac:dyDescent="0.25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 x14ac:dyDescent="0.25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 x14ac:dyDescent="0.25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 x14ac:dyDescent="0.25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 x14ac:dyDescent="0.25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 x14ac:dyDescent="0.25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 x14ac:dyDescent="0.25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 x14ac:dyDescent="0.25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 x14ac:dyDescent="0.25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 x14ac:dyDescent="0.25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 x14ac:dyDescent="0.25">
      <c r="A29" s="1">
        <v>2019</v>
      </c>
      <c r="B29" s="18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 x14ac:dyDescent="0.25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 x14ac:dyDescent="0.25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 x14ac:dyDescent="0.25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 x14ac:dyDescent="0.25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 x14ac:dyDescent="0.25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 x14ac:dyDescent="0.25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 x14ac:dyDescent="0.25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 x14ac:dyDescent="0.25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 x14ac:dyDescent="0.25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 x14ac:dyDescent="0.25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 x14ac:dyDescent="0.25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 x14ac:dyDescent="0.25">
      <c r="C50" s="15"/>
    </row>
    <row r="51" spans="1:11" x14ac:dyDescent="0.25">
      <c r="A51" s="24" t="s">
        <v>37</v>
      </c>
      <c r="B51" s="24"/>
      <c r="E51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30" workbookViewId="0">
      <selection activeCell="B38" sqref="B3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43921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 x14ac:dyDescent="0.25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 x14ac:dyDescent="0.25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 x14ac:dyDescent="0.25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 x14ac:dyDescent="0.25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 x14ac:dyDescent="0.25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 x14ac:dyDescent="0.25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 x14ac:dyDescent="0.25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 x14ac:dyDescent="0.25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 x14ac:dyDescent="0.25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 x14ac:dyDescent="0.25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 x14ac:dyDescent="0.25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 x14ac:dyDescent="0.25">
      <c r="A30" s="1">
        <v>2019</v>
      </c>
      <c r="B30" s="18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 x14ac:dyDescent="0.25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 x14ac:dyDescent="0.25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 x14ac:dyDescent="0.25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 x14ac:dyDescent="0.25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 x14ac:dyDescent="0.25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 x14ac:dyDescent="0.25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 x14ac:dyDescent="0.25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 x14ac:dyDescent="0.25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 x14ac:dyDescent="0.25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 x14ac:dyDescent="0.25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 x14ac:dyDescent="0.25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 x14ac:dyDescent="0.25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 x14ac:dyDescent="0.25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 x14ac:dyDescent="0.25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 x14ac:dyDescent="0.25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 x14ac:dyDescent="0.25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 x14ac:dyDescent="0.25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 x14ac:dyDescent="0.25">
      <c r="C52" s="15"/>
    </row>
    <row r="53" spans="1:11" x14ac:dyDescent="0.25">
      <c r="A53" s="24" t="s">
        <v>37</v>
      </c>
      <c r="B53" s="24"/>
      <c r="E53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8" spans="1:11" s="8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 x14ac:dyDescent="0.25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21" workbookViewId="0">
      <selection activeCell="D49" sqref="D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43830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 x14ac:dyDescent="0.25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 x14ac:dyDescent="0.25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 x14ac:dyDescent="0.25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 x14ac:dyDescent="0.25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 x14ac:dyDescent="0.25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 x14ac:dyDescent="0.25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 x14ac:dyDescent="0.25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 x14ac:dyDescent="0.25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 x14ac:dyDescent="0.25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 x14ac:dyDescent="0.25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 x14ac:dyDescent="0.25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 x14ac:dyDescent="0.25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 x14ac:dyDescent="0.25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 x14ac:dyDescent="0.25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 x14ac:dyDescent="0.25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 x14ac:dyDescent="0.25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 x14ac:dyDescent="0.25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 x14ac:dyDescent="0.25">
      <c r="A30" s="1">
        <v>2019</v>
      </c>
      <c r="B30" s="18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 x14ac:dyDescent="0.25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 x14ac:dyDescent="0.25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 x14ac:dyDescent="0.25">
      <c r="C50" s="15"/>
    </row>
    <row r="51" spans="1:11" x14ac:dyDescent="0.25">
      <c r="A51" s="24" t="s">
        <v>37</v>
      </c>
      <c r="B51" s="24"/>
      <c r="E51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10-1D07-4D4A-A2D4-B11865EAC9C3}">
  <dimension ref="A1:M56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44742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3340695</v>
      </c>
      <c r="F4" s="2">
        <v>25000000</v>
      </c>
      <c r="G4" s="2">
        <v>0</v>
      </c>
      <c r="H4" s="17">
        <v>1.3183983324427899</v>
      </c>
      <c r="I4" s="17">
        <v>9.2342556826821021</v>
      </c>
      <c r="J4" s="10">
        <v>44742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268817</v>
      </c>
      <c r="E5" s="2">
        <v>203658</v>
      </c>
      <c r="F5" s="2">
        <v>25533001</v>
      </c>
      <c r="G5" s="2">
        <v>1559178</v>
      </c>
      <c r="H5" s="17">
        <v>0.53456674276801464</v>
      </c>
      <c r="I5" s="4">
        <v>-9.0772721950751922</v>
      </c>
      <c r="J5" s="10">
        <v>44742</v>
      </c>
    </row>
    <row r="6" spans="1:13" x14ac:dyDescent="0.25">
      <c r="A6" s="1">
        <v>2017</v>
      </c>
      <c r="B6" s="3" t="s">
        <v>44</v>
      </c>
      <c r="C6" s="2">
        <v>0</v>
      </c>
      <c r="D6" s="2">
        <v>600000</v>
      </c>
      <c r="E6" s="2">
        <v>27196026</v>
      </c>
      <c r="F6" s="2">
        <v>20000000</v>
      </c>
      <c r="G6" s="2">
        <v>2015220</v>
      </c>
      <c r="H6" s="17">
        <v>1.8182911275245259</v>
      </c>
      <c r="I6" s="4">
        <v>16.175548432362863</v>
      </c>
      <c r="J6" s="10">
        <v>44742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22573503</v>
      </c>
      <c r="F7" s="2">
        <v>35000000</v>
      </c>
      <c r="G7" s="2">
        <v>16975000</v>
      </c>
      <c r="H7" s="17">
        <v>1.2523441414646326</v>
      </c>
      <c r="I7" s="4">
        <v>14.202270075654933</v>
      </c>
      <c r="J7" s="10">
        <v>44742</v>
      </c>
    </row>
    <row r="8" spans="1:13" x14ac:dyDescent="0.25">
      <c r="A8" s="1">
        <v>2015</v>
      </c>
      <c r="B8" s="3" t="s">
        <v>34</v>
      </c>
      <c r="C8" s="2">
        <v>0</v>
      </c>
      <c r="D8" s="2">
        <v>92837</v>
      </c>
      <c r="E8" s="2">
        <v>21761307</v>
      </c>
      <c r="F8" s="2">
        <v>20000000</v>
      </c>
      <c r="G8" s="2">
        <v>0</v>
      </c>
      <c r="H8" s="17">
        <v>1.7732327999999999</v>
      </c>
      <c r="I8" s="4">
        <v>10.478220159638752</v>
      </c>
      <c r="J8" s="10">
        <v>44742</v>
      </c>
    </row>
    <row r="9" spans="1:13" x14ac:dyDescent="0.25">
      <c r="A9" s="1">
        <v>2012</v>
      </c>
      <c r="B9" s="3" t="s">
        <v>10</v>
      </c>
      <c r="C9" s="2">
        <v>92444</v>
      </c>
      <c r="D9" s="2">
        <v>211682</v>
      </c>
      <c r="E9" s="2">
        <v>17966700</v>
      </c>
      <c r="F9" s="2">
        <v>20000000</v>
      </c>
      <c r="G9" s="2">
        <v>1788573</v>
      </c>
      <c r="H9" s="17">
        <v>1.494999613131849</v>
      </c>
      <c r="I9" s="4">
        <v>10.75682624292611</v>
      </c>
      <c r="J9" s="10">
        <v>44742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0</v>
      </c>
      <c r="E10" s="2">
        <v>7019854</v>
      </c>
      <c r="F10" s="2">
        <v>20000000</v>
      </c>
      <c r="G10" s="2">
        <v>13067139</v>
      </c>
      <c r="H10" s="17">
        <v>1.1697699436768396</v>
      </c>
      <c r="I10" s="4">
        <v>14.805955777606172</v>
      </c>
      <c r="J10" s="10">
        <v>44742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44742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8261028</v>
      </c>
      <c r="F12" s="2">
        <v>10000000</v>
      </c>
      <c r="G12" s="2">
        <v>5885919</v>
      </c>
      <c r="H12" s="17">
        <v>4.624446809427134</v>
      </c>
      <c r="I12" s="4">
        <v>79.64284521768306</v>
      </c>
      <c r="J12" s="10">
        <v>44742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1024450</v>
      </c>
      <c r="F13" s="2">
        <v>30000000</v>
      </c>
      <c r="G13" s="2">
        <v>33153</v>
      </c>
      <c r="H13" s="17">
        <v>1.2161939995551772</v>
      </c>
      <c r="I13" s="4">
        <v>2.997205437968864</v>
      </c>
      <c r="J13" s="10">
        <v>44742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28991643</v>
      </c>
      <c r="F14" s="2">
        <v>40000000</v>
      </c>
      <c r="G14" s="2">
        <v>15590884</v>
      </c>
      <c r="H14" s="17">
        <v>1.187738283609358</v>
      </c>
      <c r="I14" s="4">
        <v>21.487592338461404</v>
      </c>
      <c r="J14" s="10">
        <v>44742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67593</v>
      </c>
      <c r="E15" s="2">
        <v>6587989</v>
      </c>
      <c r="F15" s="2">
        <v>15000000</v>
      </c>
      <c r="G15" s="2">
        <v>0</v>
      </c>
      <c r="H15" s="17">
        <v>1.6726420047543686</v>
      </c>
      <c r="I15" s="4">
        <v>8.7590704686340217</v>
      </c>
      <c r="J15" s="10">
        <v>44742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3461293</v>
      </c>
      <c r="E16" s="2">
        <v>20065606</v>
      </c>
      <c r="F16" s="2">
        <v>25000000</v>
      </c>
      <c r="G16" s="2">
        <v>0</v>
      </c>
      <c r="H16" s="17">
        <v>1.4465656195999999</v>
      </c>
      <c r="I16" s="4">
        <v>4.9439955478236319</v>
      </c>
      <c r="J16" s="10">
        <v>44742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0.44468209064018566</v>
      </c>
      <c r="I17" s="4">
        <v>-11.479709935973492</v>
      </c>
      <c r="J17" s="10">
        <v>44742</v>
      </c>
    </row>
    <row r="18" spans="1:10" x14ac:dyDescent="0.25">
      <c r="A18" s="1">
        <v>2022</v>
      </c>
      <c r="B18" s="2" t="s">
        <v>71</v>
      </c>
      <c r="C18" s="2">
        <v>0</v>
      </c>
      <c r="D18" s="2">
        <v>0</v>
      </c>
      <c r="E18" s="2">
        <v>0</v>
      </c>
      <c r="F18" s="2">
        <v>100000000</v>
      </c>
      <c r="G18" s="2">
        <v>100000000</v>
      </c>
      <c r="H18" s="17">
        <v>0</v>
      </c>
      <c r="I18" s="4">
        <v>0</v>
      </c>
      <c r="J18" s="10">
        <v>44742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2021014</v>
      </c>
      <c r="F19" s="2">
        <v>25000000</v>
      </c>
      <c r="G19" s="2">
        <v>0</v>
      </c>
      <c r="H19" s="17">
        <v>2.2993591535285285</v>
      </c>
      <c r="I19" s="4">
        <v>21.642526575138632</v>
      </c>
      <c r="J19" s="10">
        <v>44742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114278</v>
      </c>
      <c r="E20" s="2">
        <v>9526017</v>
      </c>
      <c r="F20" s="2">
        <v>25000000</v>
      </c>
      <c r="G20" s="2">
        <v>518518</v>
      </c>
      <c r="H20" s="17">
        <v>1.3595210804031408</v>
      </c>
      <c r="I20" s="4">
        <v>9.2131374240792105</v>
      </c>
      <c r="J20" s="10">
        <v>44742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586577</v>
      </c>
      <c r="E21" s="2">
        <v>17302855</v>
      </c>
      <c r="F21" s="2">
        <v>20000000</v>
      </c>
      <c r="G21" s="2">
        <v>0</v>
      </c>
      <c r="H21" s="17">
        <v>1.1851461503019078</v>
      </c>
      <c r="I21" s="4">
        <v>3.9186097359484195</v>
      </c>
      <c r="J21" s="10">
        <v>44742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379014</v>
      </c>
      <c r="E22" s="2">
        <v>26461796</v>
      </c>
      <c r="F22" s="2">
        <v>40000000</v>
      </c>
      <c r="G22" s="2">
        <v>19308747</v>
      </c>
      <c r="H22" s="17">
        <v>1.4020369694278856</v>
      </c>
      <c r="I22" s="4">
        <v>44.289120852254314</v>
      </c>
      <c r="J22" s="10">
        <v>44742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82584</v>
      </c>
      <c r="E23" s="2">
        <v>19466518</v>
      </c>
      <c r="F23" s="2">
        <v>20000000</v>
      </c>
      <c r="G23" s="2">
        <v>1398149</v>
      </c>
      <c r="H23" s="17">
        <v>1.3546418610434434</v>
      </c>
      <c r="I23" s="4">
        <v>4.108023913822878</v>
      </c>
      <c r="J23" s="10">
        <v>44742</v>
      </c>
    </row>
    <row r="24" spans="1:10" x14ac:dyDescent="0.25">
      <c r="A24" s="1">
        <v>2018</v>
      </c>
      <c r="B24" s="2" t="s">
        <v>45</v>
      </c>
      <c r="C24" s="2">
        <v>85508</v>
      </c>
      <c r="D24" s="2">
        <v>205362</v>
      </c>
      <c r="E24" s="2">
        <v>19218479</v>
      </c>
      <c r="F24" s="2">
        <v>25000000</v>
      </c>
      <c r="G24" s="2">
        <v>3333094</v>
      </c>
      <c r="H24" s="17">
        <v>1.1105397287871719</v>
      </c>
      <c r="I24" s="4">
        <v>4.0941810931704348</v>
      </c>
      <c r="J24" s="10">
        <v>44742</v>
      </c>
    </row>
    <row r="25" spans="1:10" x14ac:dyDescent="0.25">
      <c r="A25" s="1">
        <v>2004</v>
      </c>
      <c r="B25" s="2" t="s">
        <v>3</v>
      </c>
      <c r="C25" s="2">
        <v>1850649</v>
      </c>
      <c r="D25" s="2">
        <v>1878657</v>
      </c>
      <c r="E25" s="2">
        <v>250337647</v>
      </c>
      <c r="F25" s="2">
        <v>63867553</v>
      </c>
      <c r="G25" s="2">
        <v>0</v>
      </c>
      <c r="H25" s="17">
        <v>2.4000044029309295</v>
      </c>
      <c r="I25" s="4">
        <v>8.289247847682212</v>
      </c>
      <c r="J25" s="10">
        <v>44742</v>
      </c>
    </row>
    <row r="26" spans="1:10" x14ac:dyDescent="0.25">
      <c r="A26" s="1">
        <v>2015</v>
      </c>
      <c r="B26" s="2" t="s">
        <v>4</v>
      </c>
      <c r="C26" s="2">
        <v>51875</v>
      </c>
      <c r="D26" s="2">
        <v>108641</v>
      </c>
      <c r="E26" s="2">
        <v>34695618</v>
      </c>
      <c r="F26" s="2">
        <v>50000000</v>
      </c>
      <c r="G26" s="2">
        <v>0</v>
      </c>
      <c r="H26" s="17">
        <v>1.2039179357468275</v>
      </c>
      <c r="I26" s="4">
        <v>4.457775115220608</v>
      </c>
      <c r="J26" s="10">
        <v>44742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95223473</v>
      </c>
      <c r="F27" s="2">
        <v>30000000</v>
      </c>
      <c r="G27" s="2">
        <v>0</v>
      </c>
      <c r="H27" s="17">
        <v>3.2240599909370826</v>
      </c>
      <c r="I27" s="4">
        <v>7.4065110208508589</v>
      </c>
      <c r="J27" s="10">
        <v>44742</v>
      </c>
    </row>
    <row r="28" spans="1:10" x14ac:dyDescent="0.25">
      <c r="A28" s="1">
        <v>2019</v>
      </c>
      <c r="B28" s="2" t="s">
        <v>56</v>
      </c>
      <c r="C28" s="2">
        <v>4556203</v>
      </c>
      <c r="D28" s="2">
        <v>665066</v>
      </c>
      <c r="E28" s="2">
        <v>65731670</v>
      </c>
      <c r="F28" s="2">
        <v>60000000</v>
      </c>
      <c r="G28" s="2">
        <v>0</v>
      </c>
      <c r="H28" s="17">
        <v>1.1716800333333333</v>
      </c>
      <c r="I28" s="4">
        <v>9.4559487260931885</v>
      </c>
      <c r="J28" s="10">
        <v>44742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-1894613</v>
      </c>
      <c r="F29" s="2">
        <v>20000000</v>
      </c>
      <c r="G29" s="2">
        <v>0</v>
      </c>
      <c r="H29" s="17">
        <v>9.630883898336752E-2</v>
      </c>
      <c r="I29" s="4">
        <v>0</v>
      </c>
      <c r="J29" s="10">
        <v>44742</v>
      </c>
    </row>
    <row r="30" spans="1:10" x14ac:dyDescent="0.25">
      <c r="A30" s="1">
        <v>2021</v>
      </c>
      <c r="B30" s="2" t="s">
        <v>70</v>
      </c>
      <c r="C30" s="2">
        <v>3846154</v>
      </c>
      <c r="D30" s="2">
        <v>0</v>
      </c>
      <c r="E30" s="2">
        <v>6558460</v>
      </c>
      <c r="F30" s="2">
        <v>50000000</v>
      </c>
      <c r="G30" s="2">
        <v>42948718</v>
      </c>
      <c r="H30" s="17">
        <v>0.93010889143186526</v>
      </c>
      <c r="I30" s="4">
        <v>-9.5366772438924219</v>
      </c>
      <c r="J30" s="10">
        <v>44742</v>
      </c>
    </row>
    <row r="31" spans="1:10" x14ac:dyDescent="0.25">
      <c r="A31" s="1">
        <v>2020</v>
      </c>
      <c r="B31" s="2" t="s">
        <v>59</v>
      </c>
      <c r="C31" s="2">
        <v>4288407</v>
      </c>
      <c r="D31" s="2">
        <v>230914</v>
      </c>
      <c r="E31" s="2">
        <v>38572134</v>
      </c>
      <c r="F31" s="2">
        <v>35000000</v>
      </c>
      <c r="G31" s="2">
        <v>6300660</v>
      </c>
      <c r="H31" s="17">
        <v>1.3652720751065155</v>
      </c>
      <c r="I31" s="4">
        <v>28.224415772300571</v>
      </c>
      <c r="J31" s="10">
        <v>44742</v>
      </c>
    </row>
    <row r="32" spans="1:10" x14ac:dyDescent="0.25">
      <c r="A32" s="1">
        <v>2016</v>
      </c>
      <c r="B32" s="2" t="s">
        <v>35</v>
      </c>
      <c r="C32" s="2">
        <v>26555370</v>
      </c>
      <c r="D32" s="2">
        <v>667987</v>
      </c>
      <c r="E32" s="2">
        <v>170620011</v>
      </c>
      <c r="F32" s="2">
        <v>75000000</v>
      </c>
      <c r="G32" s="2">
        <v>0</v>
      </c>
      <c r="H32" s="17">
        <v>2.1375943717786217</v>
      </c>
      <c r="I32" s="4">
        <v>19.166111499227156</v>
      </c>
      <c r="J32" s="10">
        <v>44742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49723</v>
      </c>
      <c r="F33" s="2">
        <v>15000000</v>
      </c>
      <c r="G33" s="2">
        <v>0</v>
      </c>
      <c r="H33" s="17">
        <v>1.7556419742480716</v>
      </c>
      <c r="I33" s="4">
        <v>50.156622121815353</v>
      </c>
      <c r="J33" s="10">
        <v>44742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25806</v>
      </c>
      <c r="E34" s="2">
        <v>28348</v>
      </c>
      <c r="F34" s="2">
        <v>15000000</v>
      </c>
      <c r="G34" s="2">
        <v>0</v>
      </c>
      <c r="H34" s="17">
        <v>1.5450970394922714</v>
      </c>
      <c r="I34" s="4">
        <v>26.317861040112135</v>
      </c>
      <c r="J34" s="10">
        <v>44742</v>
      </c>
    </row>
    <row r="35" spans="1:10" x14ac:dyDescent="0.25">
      <c r="A35" s="1">
        <v>2020</v>
      </c>
      <c r="B35" s="2" t="s">
        <v>68</v>
      </c>
      <c r="C35" s="2">
        <v>1894150</v>
      </c>
      <c r="D35" s="2">
        <v>0</v>
      </c>
      <c r="E35" s="2">
        <v>14764005</v>
      </c>
      <c r="F35" s="2">
        <v>35437928</v>
      </c>
      <c r="G35" s="2">
        <v>21544403</v>
      </c>
      <c r="H35" s="17">
        <v>1.1003353800282989</v>
      </c>
      <c r="I35" s="4">
        <v>9.3565560747219223</v>
      </c>
      <c r="J35" s="10">
        <v>44742</v>
      </c>
    </row>
    <row r="36" spans="1:10" x14ac:dyDescent="0.25">
      <c r="A36" s="1">
        <v>2020</v>
      </c>
      <c r="B36" s="2" t="s">
        <v>63</v>
      </c>
      <c r="C36" s="2">
        <v>2500000</v>
      </c>
      <c r="D36" s="2">
        <v>0</v>
      </c>
      <c r="E36" s="2">
        <v>10392673</v>
      </c>
      <c r="F36" s="2">
        <v>50000000</v>
      </c>
      <c r="G36" s="2">
        <v>42500000</v>
      </c>
      <c r="H36" s="17">
        <v>1.2891348561022893</v>
      </c>
      <c r="I36" s="17">
        <v>204.29592050613388</v>
      </c>
      <c r="J36" s="10">
        <v>44742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688577</v>
      </c>
      <c r="E37" s="2">
        <v>71308181</v>
      </c>
      <c r="F37" s="2">
        <v>50000000</v>
      </c>
      <c r="G37" s="2">
        <v>0</v>
      </c>
      <c r="H37" s="17">
        <v>1.7081768538</v>
      </c>
      <c r="I37" s="4">
        <v>9.7092769551755609</v>
      </c>
      <c r="J37" s="10">
        <v>44742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92539485</v>
      </c>
      <c r="F38" s="2">
        <v>50000000</v>
      </c>
      <c r="G38" s="2">
        <v>0</v>
      </c>
      <c r="H38" s="17">
        <v>1.8507896974</v>
      </c>
      <c r="I38" s="4">
        <v>9.943502077088473</v>
      </c>
      <c r="J38" s="10">
        <v>44742</v>
      </c>
    </row>
    <row r="39" spans="1:10" x14ac:dyDescent="0.25">
      <c r="A39" s="1">
        <v>2008</v>
      </c>
      <c r="B39" s="2" t="s">
        <v>55</v>
      </c>
      <c r="C39" s="2">
        <v>1268406</v>
      </c>
      <c r="D39" s="2">
        <v>2192916</v>
      </c>
      <c r="E39" s="2">
        <v>20893903</v>
      </c>
      <c r="F39" s="2">
        <v>40000000</v>
      </c>
      <c r="G39" s="2">
        <v>750435</v>
      </c>
      <c r="H39" s="17">
        <v>1.1551915734299476</v>
      </c>
      <c r="I39" s="4">
        <v>2.3079786807667091</v>
      </c>
      <c r="J39" s="10">
        <v>44742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35009</v>
      </c>
      <c r="F40" s="2">
        <v>10000000</v>
      </c>
      <c r="G40" s="2">
        <v>68213</v>
      </c>
      <c r="H40" s="17">
        <v>0.99926086337472297</v>
      </c>
      <c r="I40" s="4">
        <v>-2.303416281188575E-2</v>
      </c>
      <c r="J40" s="10">
        <v>44742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120071</v>
      </c>
      <c r="F41" s="2">
        <v>28531885</v>
      </c>
      <c r="G41" s="2">
        <v>1633551</v>
      </c>
      <c r="H41" s="17">
        <v>1.4463686137855996</v>
      </c>
      <c r="I41" s="4">
        <v>15.548053947746808</v>
      </c>
      <c r="J41" s="10">
        <v>44742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353356</v>
      </c>
      <c r="F42" s="2">
        <v>30000000</v>
      </c>
      <c r="G42" s="2">
        <v>0</v>
      </c>
      <c r="H42" s="17">
        <v>0.47109086866666666</v>
      </c>
      <c r="I42" s="4">
        <v>-6.7686536643192685</v>
      </c>
      <c r="J42" s="10">
        <v>44742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3964624</v>
      </c>
      <c r="F43" s="2">
        <v>24474342</v>
      </c>
      <c r="G43" s="2">
        <v>0</v>
      </c>
      <c r="H43" s="17">
        <v>1.4436197351757576</v>
      </c>
      <c r="I43" s="4">
        <v>9.5014858417924231</v>
      </c>
      <c r="J43" s="10">
        <v>44742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-414473</v>
      </c>
      <c r="F44" s="2">
        <v>50000000</v>
      </c>
      <c r="G44" s="2">
        <v>50000000</v>
      </c>
      <c r="H44" s="17">
        <v>0</v>
      </c>
      <c r="I44" s="4">
        <v>0</v>
      </c>
      <c r="J44" s="10"/>
    </row>
    <row r="45" spans="1:10" x14ac:dyDescent="0.25">
      <c r="A45" s="1">
        <v>2006</v>
      </c>
      <c r="B45" s="2" t="s">
        <v>24</v>
      </c>
      <c r="C45" s="2">
        <v>0</v>
      </c>
      <c r="D45" s="2">
        <v>156592</v>
      </c>
      <c r="E45" s="2">
        <v>1111837</v>
      </c>
      <c r="F45" s="2">
        <v>25000000</v>
      </c>
      <c r="G45" s="2">
        <v>0</v>
      </c>
      <c r="H45" s="17">
        <v>0.72596201914429381</v>
      </c>
      <c r="I45" s="4">
        <v>-3.4649593488088382</v>
      </c>
      <c r="J45" s="10">
        <v>44742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9865212</v>
      </c>
      <c r="F46" s="2">
        <v>25000000</v>
      </c>
      <c r="G46" s="2">
        <v>1884390</v>
      </c>
      <c r="H46" s="17">
        <v>1.5896024747984903</v>
      </c>
      <c r="I46" s="4">
        <v>8.3438347684890992</v>
      </c>
      <c r="J46" s="10">
        <v>44742</v>
      </c>
    </row>
    <row r="47" spans="1:10" x14ac:dyDescent="0.25">
      <c r="A47" s="1">
        <v>2020</v>
      </c>
      <c r="B47" s="2" t="s">
        <v>60</v>
      </c>
      <c r="C47" s="2">
        <v>5375442</v>
      </c>
      <c r="D47" s="2">
        <v>0</v>
      </c>
      <c r="E47" s="2">
        <v>21802988</v>
      </c>
      <c r="F47" s="2">
        <v>50000000</v>
      </c>
      <c r="G47" s="2">
        <v>32744980</v>
      </c>
      <c r="H47" s="17">
        <v>1.2635736150986785</v>
      </c>
      <c r="I47" s="4">
        <v>33.855919071908943</v>
      </c>
      <c r="J47" s="10">
        <v>44742</v>
      </c>
    </row>
    <row r="48" spans="1:10" x14ac:dyDescent="0.25">
      <c r="A48" s="21">
        <v>2021</v>
      </c>
      <c r="B48" s="2" t="s">
        <v>66</v>
      </c>
      <c r="C48" s="2">
        <v>0</v>
      </c>
      <c r="D48" s="2">
        <v>0</v>
      </c>
      <c r="E48" s="2">
        <v>2189507</v>
      </c>
      <c r="F48" s="2">
        <v>35000000</v>
      </c>
      <c r="G48" s="2">
        <v>32666667</v>
      </c>
      <c r="H48" s="17">
        <v>0.93836019548002791</v>
      </c>
      <c r="I48" s="4">
        <v>-6.2197580635033667</v>
      </c>
      <c r="J48" s="10">
        <v>44742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52364608</v>
      </c>
      <c r="D50" s="9">
        <f t="shared" ref="D50:F50" si="0">SUM(D4:D48)</f>
        <v>12685193</v>
      </c>
      <c r="E50" s="9">
        <f t="shared" si="0"/>
        <v>1167868449</v>
      </c>
      <c r="F50" s="9">
        <f t="shared" si="0"/>
        <v>1537844709</v>
      </c>
      <c r="G50" s="23">
        <f>SUM(G4:G48)</f>
        <v>465538758</v>
      </c>
      <c r="H50" s="17">
        <v>1.3575342166120601</v>
      </c>
      <c r="I50" s="4">
        <v>5.7873000000000001</v>
      </c>
      <c r="J50" s="10">
        <v>44742</v>
      </c>
    </row>
    <row r="51" spans="1:11" x14ac:dyDescent="0.25">
      <c r="C51" s="15"/>
      <c r="H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workbookViewId="0">
      <selection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44651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-9.0464867753462403</v>
      </c>
      <c r="J5" s="10">
        <v>44651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 x14ac:dyDescent="0.25">
      <c r="A8" s="1">
        <v>2015</v>
      </c>
      <c r="B8" s="3" t="s">
        <v>34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 x14ac:dyDescent="0.25">
      <c r="A9" s="1">
        <v>2012</v>
      </c>
      <c r="B9" s="3" t="s">
        <v>10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 x14ac:dyDescent="0.25">
      <c r="A10" s="1">
        <v>2019</v>
      </c>
      <c r="B10" s="3" t="s">
        <v>58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 x14ac:dyDescent="0.25">
      <c r="A14" s="1">
        <v>2020</v>
      </c>
      <c r="B14" s="3" t="s">
        <v>61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33536</v>
      </c>
      <c r="F17" s="2">
        <v>30000000</v>
      </c>
      <c r="G17" s="2">
        <v>1023167</v>
      </c>
      <c r="H17" s="17">
        <v>0.44478822523348921</v>
      </c>
      <c r="I17" s="4">
        <v>-11.475027411491311</v>
      </c>
      <c r="J17" s="10">
        <v>44651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 x14ac:dyDescent="0.25">
      <c r="A22" s="1">
        <v>2021</v>
      </c>
      <c r="B22" s="2" t="s">
        <v>67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77726</v>
      </c>
      <c r="E23" s="2">
        <v>19571170</v>
      </c>
      <c r="F23" s="2">
        <v>20000000</v>
      </c>
      <c r="G23" s="2">
        <v>1398149</v>
      </c>
      <c r="H23" s="17">
        <v>1.3558281945982991</v>
      </c>
      <c r="I23" s="4">
        <v>4.2271606607960477</v>
      </c>
      <c r="J23" s="10">
        <v>44651</v>
      </c>
    </row>
    <row r="24" spans="1:10" x14ac:dyDescent="0.25">
      <c r="A24" s="1">
        <v>2018</v>
      </c>
      <c r="B24" s="2" t="s">
        <v>45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 x14ac:dyDescent="0.25">
      <c r="A25" s="1">
        <v>2004</v>
      </c>
      <c r="B25" s="2" t="s">
        <v>3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 x14ac:dyDescent="0.25">
      <c r="A26" s="1">
        <v>2015</v>
      </c>
      <c r="B26" s="2" t="s">
        <v>4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 x14ac:dyDescent="0.25">
      <c r="A28" s="1">
        <v>2019</v>
      </c>
      <c r="B28" s="2" t="s">
        <v>56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0.11072960975050188</v>
      </c>
      <c r="I29" s="4">
        <v>0</v>
      </c>
      <c r="J29" s="10">
        <v>44651</v>
      </c>
    </row>
    <row r="30" spans="1:10" x14ac:dyDescent="0.25">
      <c r="A30" s="1">
        <v>2021</v>
      </c>
      <c r="B30" s="2" t="s">
        <v>70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 x14ac:dyDescent="0.25">
      <c r="A32" s="1">
        <v>2016</v>
      </c>
      <c r="B32" s="2" t="s">
        <v>35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25000000</v>
      </c>
      <c r="H32" s="17">
        <v>2.4552686155604286</v>
      </c>
      <c r="I32" s="4">
        <v>18.583069162513265</v>
      </c>
      <c r="J32" s="10">
        <v>44651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50369</v>
      </c>
      <c r="F33" s="2">
        <v>15000000</v>
      </c>
      <c r="G33" s="2">
        <v>0</v>
      </c>
      <c r="H33" s="17">
        <v>1.7556878697027827</v>
      </c>
      <c r="I33" s="4">
        <v>50.15745335587853</v>
      </c>
      <c r="J33" s="10">
        <v>44651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 x14ac:dyDescent="0.25">
      <c r="A35" s="1">
        <v>2020</v>
      </c>
      <c r="B35" s="2" t="s">
        <v>68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24694281</v>
      </c>
      <c r="H35" s="17">
        <v>1.1119861013843653</v>
      </c>
      <c r="I35" s="4">
        <v>11.460247879830154</v>
      </c>
      <c r="J35" s="10">
        <v>44651</v>
      </c>
    </row>
    <row r="36" spans="1:10" x14ac:dyDescent="0.25">
      <c r="A36" s="1">
        <v>2020</v>
      </c>
      <c r="B36" s="2" t="s">
        <v>63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 x14ac:dyDescent="0.25">
      <c r="A39" s="1">
        <v>2008</v>
      </c>
      <c r="B39" s="2" t="s">
        <v>55</v>
      </c>
      <c r="C39" s="2">
        <v>0</v>
      </c>
      <c r="D39" s="2">
        <v>37892</v>
      </c>
      <c r="E39" s="2">
        <v>21472606</v>
      </c>
      <c r="F39" s="2">
        <v>40000000</v>
      </c>
      <c r="G39" s="2">
        <v>750435</v>
      </c>
      <c r="H39" s="17">
        <v>1.2</v>
      </c>
      <c r="I39" s="4">
        <v>2.2999999999999998</v>
      </c>
      <c r="J39" s="10">
        <v>44651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1570171</v>
      </c>
      <c r="E42" s="2">
        <v>306686</v>
      </c>
      <c r="F42" s="2">
        <v>30000000</v>
      </c>
      <c r="G42" s="2">
        <v>0</v>
      </c>
      <c r="H42" s="17">
        <v>0.5</v>
      </c>
      <c r="I42" s="4">
        <v>-6.8</v>
      </c>
      <c r="J42" s="10">
        <v>44651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1.4446826313622136</v>
      </c>
      <c r="I43" s="4">
        <v>9.5651849187518003</v>
      </c>
      <c r="J43" s="10">
        <v>44651</v>
      </c>
    </row>
    <row r="44" spans="1:10" x14ac:dyDescent="0.25">
      <c r="A44" s="1">
        <v>2006</v>
      </c>
      <c r="B44" s="2" t="s">
        <v>24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 x14ac:dyDescent="0.25">
      <c r="A45" s="21">
        <v>2009</v>
      </c>
      <c r="B45" s="2" t="s">
        <v>25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 x14ac:dyDescent="0.25">
      <c r="A46" s="1">
        <v>2020</v>
      </c>
      <c r="B46" s="2" t="s">
        <v>60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1.3504268417615508</v>
      </c>
      <c r="I46" s="4">
        <v>45.257481537570918</v>
      </c>
      <c r="J46" s="10">
        <v>44651</v>
      </c>
    </row>
    <row r="47" spans="1:10" x14ac:dyDescent="0.25">
      <c r="A47" s="21">
        <v>2021</v>
      </c>
      <c r="B47" s="2" t="s">
        <v>66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 x14ac:dyDescent="0.25">
      <c r="H48" s="17"/>
      <c r="J48" s="10"/>
    </row>
    <row r="49" spans="1:11" x14ac:dyDescent="0.25">
      <c r="A49" s="8"/>
      <c r="B49" s="13" t="s">
        <v>41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1095795224</v>
      </c>
      <c r="F49" s="9">
        <f t="shared" si="0"/>
        <v>1412844709</v>
      </c>
      <c r="G49" s="9">
        <f>SUM(G4:G47)</f>
        <v>364674952</v>
      </c>
      <c r="H49" s="17">
        <v>1.3575342166120601</v>
      </c>
      <c r="I49" s="22">
        <v>5.7187999999999999</v>
      </c>
      <c r="J49" s="10">
        <v>44651</v>
      </c>
    </row>
    <row r="50" spans="1:11" x14ac:dyDescent="0.25">
      <c r="C50" s="15"/>
      <c r="H50"/>
    </row>
    <row r="51" spans="1:11" x14ac:dyDescent="0.25">
      <c r="A51" s="24" t="s">
        <v>37</v>
      </c>
      <c r="B51" s="24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15" workbookViewId="0">
      <selection activeCell="I49" sqref="I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44561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 x14ac:dyDescent="0.25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 x14ac:dyDescent="0.25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 x14ac:dyDescent="0.25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 x14ac:dyDescent="0.25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 x14ac:dyDescent="0.25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 x14ac:dyDescent="0.25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 x14ac:dyDescent="0.25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 x14ac:dyDescent="0.25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 x14ac:dyDescent="0.25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 x14ac:dyDescent="0.25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 x14ac:dyDescent="0.25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 x14ac:dyDescent="0.25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 x14ac:dyDescent="0.25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 x14ac:dyDescent="0.25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 x14ac:dyDescent="0.25">
      <c r="A28" s="1">
        <v>2019</v>
      </c>
      <c r="B28" s="18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 x14ac:dyDescent="0.25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 x14ac:dyDescent="0.25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 x14ac:dyDescent="0.25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 x14ac:dyDescent="0.25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 x14ac:dyDescent="0.25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 x14ac:dyDescent="0.25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 x14ac:dyDescent="0.25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 x14ac:dyDescent="0.25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 x14ac:dyDescent="0.25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 x14ac:dyDescent="0.25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 x14ac:dyDescent="0.25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 x14ac:dyDescent="0.25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 x14ac:dyDescent="0.25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62</v>
      </c>
      <c r="I47" s="4">
        <v>0</v>
      </c>
      <c r="J47" s="10">
        <v>44561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 x14ac:dyDescent="0.25">
      <c r="C50" s="15"/>
      <c r="H50"/>
    </row>
    <row r="51" spans="1:11" x14ac:dyDescent="0.25">
      <c r="A51" s="24" t="s">
        <v>37</v>
      </c>
      <c r="B51" s="24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15" workbookViewId="0">
      <selection activeCell="D48" sqref="D4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44469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 x14ac:dyDescent="0.25">
      <c r="A5" s="1">
        <v>2006</v>
      </c>
      <c r="B5" s="20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 x14ac:dyDescent="0.25">
      <c r="A6" s="1">
        <v>2017</v>
      </c>
      <c r="B6" s="20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 x14ac:dyDescent="0.25">
      <c r="A7" s="1">
        <v>2019</v>
      </c>
      <c r="B7" s="20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 x14ac:dyDescent="0.25">
      <c r="A8" s="1">
        <v>2015</v>
      </c>
      <c r="B8" s="20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 x14ac:dyDescent="0.25">
      <c r="A9" s="1">
        <v>2012</v>
      </c>
      <c r="B9" s="20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 x14ac:dyDescent="0.25">
      <c r="A10" s="1">
        <v>2019</v>
      </c>
      <c r="B10" s="20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 x14ac:dyDescent="0.25">
      <c r="A11" s="1">
        <v>2005</v>
      </c>
      <c r="B11" s="20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 x14ac:dyDescent="0.25">
      <c r="A12" s="1">
        <v>2006</v>
      </c>
      <c r="B12" s="20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 x14ac:dyDescent="0.25">
      <c r="A13" s="1">
        <v>2020</v>
      </c>
      <c r="B13" s="20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 x14ac:dyDescent="0.25">
      <c r="A14" s="1">
        <v>2007</v>
      </c>
      <c r="B14" s="20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 x14ac:dyDescent="0.25">
      <c r="A15" s="1">
        <v>2012</v>
      </c>
      <c r="B15" s="20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 x14ac:dyDescent="0.25">
      <c r="A16" s="1">
        <v>2007</v>
      </c>
      <c r="B16" s="20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 x14ac:dyDescent="0.25">
      <c r="A17" s="1">
        <v>2007</v>
      </c>
      <c r="B17" s="20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 x14ac:dyDescent="0.25">
      <c r="A18" s="1">
        <v>2011</v>
      </c>
      <c r="B18" s="20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 x14ac:dyDescent="0.25">
      <c r="A19" s="1">
        <v>2014</v>
      </c>
      <c r="B19" s="20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 x14ac:dyDescent="0.25">
      <c r="A20" s="1">
        <v>2015</v>
      </c>
      <c r="B20" s="20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 x14ac:dyDescent="0.25">
      <c r="A21" s="1">
        <v>2021</v>
      </c>
      <c r="B21" s="20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 x14ac:dyDescent="0.25">
      <c r="A22" s="1">
        <v>2012</v>
      </c>
      <c r="B22" s="20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 x14ac:dyDescent="0.25">
      <c r="A23" s="1">
        <v>2018</v>
      </c>
      <c r="B23" s="20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 x14ac:dyDescent="0.25">
      <c r="A24" s="1">
        <v>2004</v>
      </c>
      <c r="B24" s="20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 x14ac:dyDescent="0.25">
      <c r="A25" s="1">
        <v>2015</v>
      </c>
      <c r="B25" s="20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 x14ac:dyDescent="0.25">
      <c r="A26" s="1">
        <v>2005</v>
      </c>
      <c r="B26" s="20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 x14ac:dyDescent="0.25">
      <c r="A27" s="1">
        <v>2019</v>
      </c>
      <c r="B27" s="18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 x14ac:dyDescent="0.25">
      <c r="A28" s="1">
        <v>2008</v>
      </c>
      <c r="B28" s="20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 x14ac:dyDescent="0.25">
      <c r="A29" s="1">
        <v>2020</v>
      </c>
      <c r="B29" s="20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 x14ac:dyDescent="0.25">
      <c r="A30" s="1">
        <v>2016</v>
      </c>
      <c r="B30" s="20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 x14ac:dyDescent="0.25">
      <c r="A31" s="1">
        <v>2011</v>
      </c>
      <c r="B31" s="20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 x14ac:dyDescent="0.25">
      <c r="A32" s="1">
        <v>2011</v>
      </c>
      <c r="B32" s="20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 x14ac:dyDescent="0.25">
      <c r="A33" s="1">
        <v>2013</v>
      </c>
      <c r="B33" s="20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 x14ac:dyDescent="0.25">
      <c r="A34" s="1">
        <v>2020</v>
      </c>
      <c r="B34" s="20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 x14ac:dyDescent="0.25">
      <c r="A35" s="1">
        <v>2020</v>
      </c>
      <c r="B35" s="20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 x14ac:dyDescent="0.25">
      <c r="A36" s="1">
        <v>2015</v>
      </c>
      <c r="B36" s="20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 x14ac:dyDescent="0.25">
      <c r="A37" s="1">
        <v>2015</v>
      </c>
      <c r="B37" s="20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 x14ac:dyDescent="0.25">
      <c r="A38" s="1">
        <v>2008</v>
      </c>
      <c r="B38" s="20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 x14ac:dyDescent="0.25">
      <c r="A39" s="1">
        <v>2004</v>
      </c>
      <c r="B39" s="20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 x14ac:dyDescent="0.25">
      <c r="A40" s="1">
        <v>2015</v>
      </c>
      <c r="B40" s="20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 x14ac:dyDescent="0.25">
      <c r="A41" s="1">
        <v>2006</v>
      </c>
      <c r="B41" s="20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 x14ac:dyDescent="0.25">
      <c r="A42" s="1">
        <v>2013</v>
      </c>
      <c r="B42" s="20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 x14ac:dyDescent="0.25">
      <c r="A43" s="1">
        <v>2006</v>
      </c>
      <c r="B43" s="20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 x14ac:dyDescent="0.25">
      <c r="A44" s="1">
        <v>2009</v>
      </c>
      <c r="B44" s="20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 x14ac:dyDescent="0.25">
      <c r="A45" s="1">
        <v>2020</v>
      </c>
      <c r="B45" s="20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 x14ac:dyDescent="0.25">
      <c r="A46" s="1">
        <v>2021</v>
      </c>
      <c r="B46" s="20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62</v>
      </c>
      <c r="I46" s="4">
        <v>0</v>
      </c>
      <c r="J46" s="10">
        <v>44469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opLeftCell="A3" workbookViewId="0">
      <selection activeCell="D54" sqref="D54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44377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3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3" x14ac:dyDescent="0.25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3" x14ac:dyDescent="0.25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3" x14ac:dyDescent="0.25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3" x14ac:dyDescent="0.25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3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3" x14ac:dyDescent="0.25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3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 x14ac:dyDescent="0.25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 x14ac:dyDescent="0.25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 x14ac:dyDescent="0.25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 x14ac:dyDescent="0.25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 x14ac:dyDescent="0.25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 x14ac:dyDescent="0.25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 x14ac:dyDescent="0.25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 x14ac:dyDescent="0.25">
      <c r="A27" s="1">
        <v>2019</v>
      </c>
      <c r="B27" s="18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 x14ac:dyDescent="0.25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 x14ac:dyDescent="0.25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 x14ac:dyDescent="0.25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 x14ac:dyDescent="0.25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 x14ac:dyDescent="0.25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 x14ac:dyDescent="0.25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 x14ac:dyDescent="0.25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 x14ac:dyDescent="0.25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 x14ac:dyDescent="0.25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 x14ac:dyDescent="0.25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 x14ac:dyDescent="0.25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65</v>
      </c>
      <c r="I46" s="4">
        <v>0</v>
      </c>
      <c r="J46" s="10">
        <v>44377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1089504357</v>
      </c>
      <c r="D48" s="9">
        <f t="shared" ref="D48:G48" si="0">SUM(D4:D46)</f>
        <v>642939864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topLeftCell="A9" zoomScale="85" zoomScaleNormal="85" workbookViewId="0">
      <selection activeCell="F50" sqref="F50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7.5703125" style="7" customWidth="1"/>
    <col min="4" max="5" width="12.85546875" style="7" customWidth="1"/>
    <col min="6" max="6" width="16.85546875" style="7" customWidth="1"/>
    <col min="7" max="9" width="12.85546875" style="7" customWidth="1"/>
    <col min="10" max="10" width="14.42578125" style="7" customWidth="1"/>
    <col min="11" max="12" width="9.140625" style="7"/>
    <col min="13" max="13" width="33.140625" style="7" customWidth="1"/>
    <col min="14" max="15" width="9.140625" style="7"/>
    <col min="16" max="16" width="10.42578125" style="7" bestFit="1" customWidth="1"/>
    <col min="17" max="16384" width="9.140625" style="7"/>
  </cols>
  <sheetData>
    <row r="1" spans="1:16" x14ac:dyDescent="0.25">
      <c r="B1"/>
    </row>
    <row r="2" spans="1:16" x14ac:dyDescent="0.25">
      <c r="A2" s="16">
        <v>44286</v>
      </c>
    </row>
    <row r="3" spans="1:16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P4" s="15"/>
    </row>
    <row r="5" spans="1:16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P5" s="15"/>
    </row>
    <row r="6" spans="1:16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P6" s="15"/>
    </row>
    <row r="7" spans="1:16" x14ac:dyDescent="0.25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P7" s="15"/>
    </row>
    <row r="8" spans="1:16" x14ac:dyDescent="0.25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M8"/>
      <c r="P8" s="15"/>
    </row>
    <row r="9" spans="1:16" x14ac:dyDescent="0.25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P9" s="15"/>
    </row>
    <row r="10" spans="1:16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P10" s="15"/>
    </row>
    <row r="11" spans="1:16" x14ac:dyDescent="0.25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P11" s="15"/>
    </row>
    <row r="12" spans="1:16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P12" s="15"/>
    </row>
    <row r="13" spans="1:16" x14ac:dyDescent="0.25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P13" s="15"/>
    </row>
    <row r="14" spans="1:16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P14" s="15"/>
    </row>
    <row r="15" spans="1:16" x14ac:dyDescent="0.25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P15" s="15"/>
    </row>
    <row r="16" spans="1:16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P16" s="15"/>
    </row>
    <row r="17" spans="1:16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P17" s="15"/>
    </row>
    <row r="18" spans="1:16" x14ac:dyDescent="0.25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P18" s="15"/>
    </row>
    <row r="19" spans="1:16" x14ac:dyDescent="0.25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P19" s="15"/>
    </row>
    <row r="20" spans="1:16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P20" s="15"/>
    </row>
    <row r="21" spans="1:16" x14ac:dyDescent="0.25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P21" s="15"/>
    </row>
    <row r="22" spans="1:16" x14ac:dyDescent="0.25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P22" s="15"/>
    </row>
    <row r="23" spans="1:16" x14ac:dyDescent="0.25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P23" s="15"/>
    </row>
    <row r="24" spans="1:16" x14ac:dyDescent="0.25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P24" s="15"/>
    </row>
    <row r="25" spans="1:16" x14ac:dyDescent="0.25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P25" s="15"/>
    </row>
    <row r="26" spans="1:16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P26" s="15"/>
    </row>
    <row r="27" spans="1:16" x14ac:dyDescent="0.25">
      <c r="A27" s="1">
        <v>2019</v>
      </c>
      <c r="B27" s="18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P27" s="15"/>
    </row>
    <row r="28" spans="1:16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P28" s="15"/>
    </row>
    <row r="29" spans="1:16" x14ac:dyDescent="0.25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P29" s="15"/>
    </row>
    <row r="30" spans="1:16" x14ac:dyDescent="0.25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P30" s="15"/>
    </row>
    <row r="31" spans="1:16" x14ac:dyDescent="0.25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P31" s="15"/>
    </row>
    <row r="32" spans="1:16" x14ac:dyDescent="0.25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P32" s="15"/>
    </row>
    <row r="33" spans="1:16" x14ac:dyDescent="0.25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P33" s="15"/>
    </row>
    <row r="34" spans="1:16" x14ac:dyDescent="0.25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P34" s="15"/>
    </row>
    <row r="35" spans="1:16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65</v>
      </c>
      <c r="J35" s="10">
        <v>44286</v>
      </c>
      <c r="P35" s="15"/>
    </row>
    <row r="36" spans="1:16" x14ac:dyDescent="0.25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P36" s="15"/>
    </row>
    <row r="37" spans="1:16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P37" s="15"/>
    </row>
    <row r="38" spans="1:16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P38" s="15"/>
    </row>
    <row r="39" spans="1:16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P39" s="15"/>
    </row>
    <row r="40" spans="1:16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P40" s="15"/>
    </row>
    <row r="41" spans="1:16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P41" s="15"/>
    </row>
    <row r="42" spans="1:16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P42" s="15"/>
    </row>
    <row r="43" spans="1:16" x14ac:dyDescent="0.25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P43" s="15"/>
    </row>
    <row r="44" spans="1:16" x14ac:dyDescent="0.25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P44" s="15"/>
    </row>
    <row r="45" spans="1:16" x14ac:dyDescent="0.25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P45" s="15"/>
    </row>
    <row r="46" spans="1:16" x14ac:dyDescent="0.25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P46" s="15"/>
    </row>
    <row r="47" spans="1:16" x14ac:dyDescent="0.25">
      <c r="J47" s="10"/>
    </row>
    <row r="48" spans="1:16" x14ac:dyDescent="0.25">
      <c r="A48" s="8"/>
      <c r="B48" s="13" t="s">
        <v>41</v>
      </c>
      <c r="C48" s="9">
        <f>SUM(C4:C47)</f>
        <v>1082769819</v>
      </c>
      <c r="D48" s="9">
        <f t="shared" ref="D48:G48" si="0">SUM(D4:D47)</f>
        <v>661346422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opLeftCell="A21" workbookViewId="0">
      <selection activeCell="D55" sqref="D5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44196</v>
      </c>
      <c r="C2"/>
      <c r="D2"/>
      <c r="E2"/>
      <c r="F2"/>
      <c r="G2"/>
      <c r="H2"/>
      <c r="I2"/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3" x14ac:dyDescent="0.25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3" x14ac:dyDescent="0.25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3" x14ac:dyDescent="0.25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3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3" x14ac:dyDescent="0.25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 x14ac:dyDescent="0.25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 x14ac:dyDescent="0.25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 x14ac:dyDescent="0.25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 x14ac:dyDescent="0.25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 x14ac:dyDescent="0.25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 x14ac:dyDescent="0.25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64</v>
      </c>
      <c r="J38" s="10">
        <v>44196</v>
      </c>
    </row>
    <row r="39" spans="1:10" x14ac:dyDescent="0.25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 x14ac:dyDescent="0.25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 x14ac:dyDescent="0.25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 x14ac:dyDescent="0.25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 x14ac:dyDescent="0.25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 x14ac:dyDescent="0.25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 x14ac:dyDescent="0.25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 x14ac:dyDescent="0.25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 x14ac:dyDescent="0.25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 x14ac:dyDescent="0.25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 x14ac:dyDescent="0.25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1179043892</v>
      </c>
      <c r="D51" s="9">
        <v>789883631</v>
      </c>
      <c r="E51" s="9"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18" workbookViewId="0">
      <selection activeCell="E52" sqref="E52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44104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3" x14ac:dyDescent="0.25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3" x14ac:dyDescent="0.25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3" x14ac:dyDescent="0.25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</row>
    <row r="10" spans="1:13" x14ac:dyDescent="0.25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62</v>
      </c>
      <c r="I14" s="4">
        <v>0</v>
      </c>
      <c r="J14" s="10">
        <v>44104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 x14ac:dyDescent="0.25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 x14ac:dyDescent="0.25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 x14ac:dyDescent="0.25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 x14ac:dyDescent="0.25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 x14ac:dyDescent="0.25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 x14ac:dyDescent="0.25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 x14ac:dyDescent="0.25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 x14ac:dyDescent="0.25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 x14ac:dyDescent="0.25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 x14ac:dyDescent="0.25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 x14ac:dyDescent="0.25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 x14ac:dyDescent="0.25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 x14ac:dyDescent="0.25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 x14ac:dyDescent="0.25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 x14ac:dyDescent="0.25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 x14ac:dyDescent="0.25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62</v>
      </c>
      <c r="I48" s="4">
        <v>0</v>
      </c>
      <c r="J48" s="10">
        <v>44104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v>1166913779</v>
      </c>
      <c r="D50" s="9">
        <v>774429396</v>
      </c>
      <c r="E50" s="9">
        <v>763063902</v>
      </c>
      <c r="F50" s="9">
        <v>774429396</v>
      </c>
      <c r="G50" s="9">
        <v>232688053</v>
      </c>
      <c r="H50" s="11">
        <v>1.266909968722667</v>
      </c>
      <c r="I50" s="14">
        <v>4.9322007442305971</v>
      </c>
      <c r="J50" s="10">
        <v>44104</v>
      </c>
    </row>
    <row r="51" spans="1:11" x14ac:dyDescent="0.25">
      <c r="C51" s="15"/>
      <c r="H51"/>
      <c r="I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7" spans="1:11" s="8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9" spans="1:11" ht="27.75" customHeight="1" x14ac:dyDescent="0.25"/>
  </sheetData>
  <mergeCells count="3">
    <mergeCell ref="A52:B52"/>
    <mergeCell ref="A53:B53"/>
    <mergeCell ref="A54:B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3Q22</vt:lpstr>
      <vt:lpstr>2Q22</vt:lpstr>
      <vt:lpstr>1Q22 </vt:lpstr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Mulawin, Ricky</cp:lastModifiedBy>
  <dcterms:created xsi:type="dcterms:W3CDTF">2016-02-15T19:03:14Z</dcterms:created>
  <dcterms:modified xsi:type="dcterms:W3CDTF">2024-02-29T17:36:34Z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2024-01-25T18:34:42Z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0e0227f8-dc15-40a3-b78a-4bd9b1e9b3cf</vt:lpwstr>
  </property>
  <property fmtid="{D5CDD505-2E9C-101B-9397-08002B2CF9AE}" pid="10" name="MSIP_Label_9043f10a-881e-4653-a55e-02ca2cc829dc_ContentBits">
    <vt:lpwstr>0</vt:lpwstr>
  </property>
</Properties>
</file>